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EB2014\esg-profiles.com-hoststar\public_html\dl22\"/>
    </mc:Choice>
  </mc:AlternateContent>
  <xr:revisionPtr revIDLastSave="0" documentId="13_ncr:1_{CC682089-C25B-420B-AE50-2125232A3F63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ESGx-four-profiles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1" l="1"/>
  <c r="V10" i="11"/>
  <c r="V20" i="11" s="1"/>
  <c r="V9" i="11"/>
  <c r="V19" i="11" s="1"/>
  <c r="V8" i="11"/>
  <c r="V18" i="11" s="1"/>
  <c r="V7" i="11"/>
  <c r="V17" i="11" s="1"/>
  <c r="V6" i="11"/>
  <c r="V16" i="11" s="1"/>
  <c r="V5" i="11"/>
  <c r="V15" i="11" s="1"/>
  <c r="C20" i="11"/>
  <c r="C19" i="11"/>
  <c r="C18" i="11"/>
  <c r="C17" i="11"/>
  <c r="C16" i="11"/>
  <c r="C15" i="11"/>
  <c r="U22" i="11"/>
  <c r="R22" i="11" s="1"/>
  <c r="T22" i="11"/>
  <c r="P22" i="11" s="1"/>
  <c r="R15" i="11"/>
  <c r="Q16" i="11" s="1"/>
  <c r="R16" i="11" s="1"/>
  <c r="Q17" i="11" s="1"/>
  <c r="R17" i="11" s="1"/>
  <c r="Q18" i="11" s="1"/>
  <c r="R18" i="11" s="1"/>
  <c r="Q19" i="11" s="1"/>
  <c r="R19" i="11" s="1"/>
  <c r="Q20" i="11" s="1"/>
  <c r="R20" i="11" s="1"/>
  <c r="P15" i="11"/>
  <c r="O16" i="11" s="1"/>
  <c r="P16" i="11" s="1"/>
  <c r="O17" i="11" s="1"/>
  <c r="P17" i="11" s="1"/>
  <c r="O18" i="11" s="1"/>
  <c r="P18" i="11" s="1"/>
  <c r="O19" i="11" s="1"/>
  <c r="P19" i="11" s="1"/>
  <c r="O20" i="11" s="1"/>
  <c r="P20" i="11" s="1"/>
  <c r="R5" i="11"/>
  <c r="P5" i="11"/>
  <c r="U12" i="11" l="1"/>
  <c r="R12" i="11" s="1"/>
  <c r="T12" i="11"/>
  <c r="P12" i="11" s="1"/>
  <c r="Q6" i="11"/>
  <c r="O6" i="11"/>
  <c r="P6" i="11" s="1"/>
  <c r="O7" i="11" s="1"/>
  <c r="P7" i="11" s="1"/>
  <c r="O8" i="11" s="1"/>
  <c r="P8" i="11" s="1"/>
  <c r="O9" i="11" s="1"/>
  <c r="P9" i="11" s="1"/>
  <c r="O10" i="11" s="1"/>
  <c r="P10" i="11" s="1"/>
  <c r="R6" i="11" l="1"/>
  <c r="Q7" i="11" s="1"/>
  <c r="R7" i="11" s="1"/>
  <c r="Q8" i="11" s="1"/>
  <c r="M24" i="11"/>
  <c r="K24" i="11"/>
  <c r="E22" i="11"/>
  <c r="M22" i="11" s="1"/>
  <c r="D22" i="11"/>
  <c r="K22" i="11" s="1"/>
  <c r="M15" i="11"/>
  <c r="L16" i="11" s="1"/>
  <c r="M16" i="11" s="1"/>
  <c r="L17" i="11" s="1"/>
  <c r="M17" i="11" s="1"/>
  <c r="L18" i="11" s="1"/>
  <c r="M18" i="11" s="1"/>
  <c r="L19" i="11" s="1"/>
  <c r="M19" i="11" s="1"/>
  <c r="L20" i="11" s="1"/>
  <c r="M20" i="11" s="1"/>
  <c r="K15" i="11"/>
  <c r="J16" i="11" s="1"/>
  <c r="K16" i="11" s="1"/>
  <c r="J17" i="11" s="1"/>
  <c r="K17" i="11" s="1"/>
  <c r="J18" i="11" s="1"/>
  <c r="K18" i="11" s="1"/>
  <c r="J19" i="11" s="1"/>
  <c r="K19" i="11" s="1"/>
  <c r="J20" i="11" s="1"/>
  <c r="K20" i="11" s="1"/>
  <c r="E12" i="11"/>
  <c r="M12" i="11" s="1"/>
  <c r="D12" i="11"/>
  <c r="K12" i="11" s="1"/>
  <c r="K5" i="11"/>
  <c r="J6" i="11" s="1"/>
  <c r="K6" i="11" s="1"/>
  <c r="J7" i="11" s="1"/>
  <c r="K7" i="11" s="1"/>
  <c r="J8" i="11" s="1"/>
  <c r="K8" i="11" s="1"/>
  <c r="J9" i="11" s="1"/>
  <c r="K9" i="11" s="1"/>
  <c r="J10" i="11" s="1"/>
  <c r="K10" i="11" s="1"/>
  <c r="M5" i="11"/>
  <c r="L6" i="11" s="1"/>
  <c r="M6" i="11" s="1"/>
  <c r="L7" i="11" s="1"/>
  <c r="M7" i="11" s="1"/>
  <c r="L8" i="11" s="1"/>
  <c r="M8" i="11" s="1"/>
  <c r="L9" i="11" s="1"/>
  <c r="M9" i="11" s="1"/>
  <c r="L10" i="11" s="1"/>
  <c r="M10" i="11" s="1"/>
  <c r="R8" i="11" l="1"/>
  <c r="Q9" i="11" s="1"/>
  <c r="R9" i="11" l="1"/>
  <c r="Q10" i="11" s="1"/>
  <c r="R10" i="11" s="1"/>
</calcChain>
</file>

<file path=xl/sharedStrings.xml><?xml version="1.0" encoding="utf-8"?>
<sst xmlns="http://schemas.openxmlformats.org/spreadsheetml/2006/main" count="75" uniqueCount="42">
  <si>
    <t>vector-addition</t>
  </si>
  <si>
    <t>xl</t>
  </si>
  <si>
    <t>xr</t>
  </si>
  <si>
    <t>yu</t>
  </si>
  <si>
    <t>yo</t>
  </si>
  <si>
    <t>Source:</t>
  </si>
  <si>
    <t>Visualization is part of Business Engineering Systems.</t>
  </si>
  <si>
    <t>Registered Copyright Txu 512 154; March 20, 1992</t>
  </si>
  <si>
    <t>You may use it for free for private use.</t>
  </si>
  <si>
    <t>peter.bretscher@bengin.com</t>
  </si>
  <si>
    <t>Additional infos</t>
  </si>
  <si>
    <t>Sum</t>
  </si>
  <si>
    <t xml:space="preserve"> </t>
  </si>
  <si>
    <t>Commercial use requires a license.</t>
  </si>
  <si>
    <t>Environment</t>
  </si>
  <si>
    <t>Social</t>
  </si>
  <si>
    <t>Governance</t>
  </si>
  <si>
    <t>ESG-Profiles</t>
  </si>
  <si>
    <t>[Fin-Units]</t>
  </si>
  <si>
    <t>[E-Units]</t>
  </si>
  <si>
    <t>[S-Units]</t>
  </si>
  <si>
    <t>[G-Units]</t>
  </si>
  <si>
    <t>B'Unit 1</t>
  </si>
  <si>
    <t>B'Unit 2</t>
  </si>
  <si>
    <t>B'Unit 3</t>
  </si>
  <si>
    <t>B'Unit 4</t>
  </si>
  <si>
    <t>B'Unit 5</t>
  </si>
  <si>
    <t>B'Unit 6</t>
  </si>
  <si>
    <t>E</t>
  </si>
  <si>
    <t>S</t>
  </si>
  <si>
    <t>G</t>
  </si>
  <si>
    <t>other KPI</t>
  </si>
  <si>
    <t>[other-Unit]</t>
  </si>
  <si>
    <t>own</t>
  </si>
  <si>
    <t>© 2022, Peter Bretscher</t>
  </si>
  <si>
    <t>o'KPI</t>
  </si>
  <si>
    <t>ESG-Profiles for Business Units</t>
  </si>
  <si>
    <t>INSEDE</t>
  </si>
  <si>
    <t>Business Engineering Systems</t>
  </si>
  <si>
    <t>Hybrid Reporting</t>
  </si>
  <si>
    <t>Vector based performance profiles</t>
  </si>
  <si>
    <t>Reference Line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</si>
</sst>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0" xfId="0" applyNumberFormat="1" applyFont="1" applyBorder="1"/>
    <xf numFmtId="0" fontId="2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1"/>
    <xf numFmtId="0" fontId="0" fillId="0" borderId="0" xfId="0" quotePrefix="1"/>
    <xf numFmtId="0" fontId="4" fillId="0" borderId="0" xfId="1" applyBorder="1"/>
    <xf numFmtId="3" fontId="2" fillId="0" borderId="0" xfId="0" applyNumberFormat="1" applyFont="1" applyAlignment="1">
      <alignment horizontal="center"/>
    </xf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/>
    <xf numFmtId="4" fontId="2" fillId="0" borderId="1" xfId="0" applyNumberFormat="1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0" fontId="2" fillId="0" borderId="6" xfId="0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11" xfId="0" applyFont="1" applyBorder="1"/>
    <xf numFmtId="4" fontId="2" fillId="0" borderId="12" xfId="0" applyNumberFormat="1" applyFont="1" applyBorder="1"/>
    <xf numFmtId="0" fontId="5" fillId="0" borderId="1" xfId="0" applyFont="1" applyBorder="1" applyAlignment="1">
      <alignment wrapText="1"/>
    </xf>
    <xf numFmtId="0" fontId="5" fillId="0" borderId="6" xfId="0" applyFont="1" applyBorder="1"/>
    <xf numFmtId="2" fontId="2" fillId="0" borderId="4" xfId="0" applyNumberFormat="1" applyFont="1" applyBorder="1"/>
    <xf numFmtId="2" fontId="2" fillId="0" borderId="6" xfId="0" applyNumberFormat="1" applyFont="1" applyBorder="1"/>
    <xf numFmtId="2" fontId="2" fillId="0" borderId="8" xfId="0" applyNumberFormat="1" applyFont="1" applyBorder="1"/>
    <xf numFmtId="2" fontId="2" fillId="0" borderId="2" xfId="0" applyNumberFormat="1" applyFont="1" applyBorder="1"/>
    <xf numFmtId="2" fontId="2" fillId="0" borderId="1" xfId="0" applyNumberFormat="1" applyFont="1" applyBorder="1"/>
    <xf numFmtId="4" fontId="4" fillId="0" borderId="0" xfId="1" applyNumberFormat="1"/>
    <xf numFmtId="3" fontId="2" fillId="0" borderId="0" xfId="0" applyNumberFormat="1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327D96"/>
      <color rgb="FF644B7D"/>
      <color rgb="FF649632"/>
      <color rgb="FF963232"/>
      <color rgb="FF3232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'ESGx-four-profiles'!$A$1</c:f>
          <c:strCache>
            <c:ptCount val="1"/>
            <c:pt idx="0">
              <c:v>ESG-Profiles for Business Units</c:v>
            </c:pt>
          </c:strCache>
        </c:strRef>
      </c:tx>
      <c:layout>
        <c:manualLayout>
          <c:xMode val="edge"/>
          <c:yMode val="edge"/>
          <c:x val="0.27874066767571981"/>
          <c:y val="3.16147223255830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72117016348095"/>
          <c:y val="8.9931853521571667E-2"/>
          <c:w val="0.77685159535189696"/>
          <c:h val="0.67948524104132524"/>
        </c:manualLayout>
      </c:layout>
      <c:scatterChart>
        <c:scatterStyle val="lineMarker"/>
        <c:varyColors val="0"/>
        <c:ser>
          <c:idx val="10"/>
          <c:order val="0"/>
          <c:tx>
            <c:strRef>
              <c:f>'ESGx-four-profiles'!$C$5</c:f>
              <c:strCache>
                <c:ptCount val="1"/>
                <c:pt idx="0">
                  <c:v>B'Unit 1</c:v>
                </c:pt>
              </c:strCache>
            </c:strRef>
          </c:tx>
          <c:spPr>
            <a:ln w="38100">
              <a:solidFill>
                <a:schemeClr val="accent5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'ESGx-four-profiles'!$J$5:$K$5</c:f>
              <c:numCache>
                <c:formatCode>#'##0</c:formatCode>
                <c:ptCount val="2"/>
                <c:pt idx="0">
                  <c:v>0</c:v>
                </c:pt>
                <c:pt idx="1">
                  <c:v>95</c:v>
                </c:pt>
              </c:numCache>
            </c:numRef>
          </c:xVal>
          <c:yVal>
            <c:numRef>
              <c:f>'ESGx-four-profiles'!$L$5:$M$5</c:f>
              <c:numCache>
                <c:formatCode>#'##0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62-4430-BA11-051CCFE5B4F5}"/>
            </c:ext>
          </c:extLst>
        </c:ser>
        <c:ser>
          <c:idx val="11"/>
          <c:order val="1"/>
          <c:tx>
            <c:strRef>
              <c:f>'ESGx-four-profiles'!$C$6</c:f>
              <c:strCache>
                <c:ptCount val="1"/>
                <c:pt idx="0">
                  <c:v>B'Unit 2</c:v>
                </c:pt>
              </c:strCache>
            </c:strRef>
          </c:tx>
          <c:spPr>
            <a:ln w="38100">
              <a:solidFill>
                <a:schemeClr val="accent6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'ESGx-four-profiles'!$J$6:$K$6</c:f>
              <c:numCache>
                <c:formatCode>#'##0</c:formatCode>
                <c:ptCount val="2"/>
                <c:pt idx="0">
                  <c:v>95</c:v>
                </c:pt>
                <c:pt idx="1">
                  <c:v>155</c:v>
                </c:pt>
              </c:numCache>
            </c:numRef>
          </c:xVal>
          <c:yVal>
            <c:numRef>
              <c:f>'ESGx-four-profiles'!$L$6:$M$6</c:f>
              <c:numCache>
                <c:formatCode>#'##0</c:formatCode>
                <c:ptCount val="2"/>
                <c:pt idx="0">
                  <c:v>20</c:v>
                </c:pt>
                <c:pt idx="1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62-4430-BA11-051CCFE5B4F5}"/>
            </c:ext>
          </c:extLst>
        </c:ser>
        <c:ser>
          <c:idx val="12"/>
          <c:order val="2"/>
          <c:tx>
            <c:strRef>
              <c:f>'ESGx-four-profiles'!$C$7</c:f>
              <c:strCache>
                <c:ptCount val="1"/>
                <c:pt idx="0">
                  <c:v>B'Unit 3</c:v>
                </c:pt>
              </c:strCache>
            </c:strRef>
          </c:tx>
          <c:spPr>
            <a:ln w="38100">
              <a:solidFill>
                <a:schemeClr val="accent4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'ESGx-four-profiles'!$J$7:$K$7</c:f>
              <c:numCache>
                <c:formatCode>#'##0</c:formatCode>
                <c:ptCount val="2"/>
                <c:pt idx="0">
                  <c:v>155</c:v>
                </c:pt>
                <c:pt idx="1">
                  <c:v>205</c:v>
                </c:pt>
              </c:numCache>
            </c:numRef>
          </c:xVal>
          <c:yVal>
            <c:numRef>
              <c:f>'ESGx-four-profiles'!$L$7:$M$7</c:f>
              <c:numCache>
                <c:formatCode>#'##0</c:formatCode>
                <c:ptCount val="2"/>
                <c:pt idx="0">
                  <c:v>25</c:v>
                </c:pt>
                <c:pt idx="1">
                  <c:v>35.200000000000003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62-4430-BA11-051CCFE5B4F5}"/>
            </c:ext>
          </c:extLst>
        </c:ser>
        <c:ser>
          <c:idx val="13"/>
          <c:order val="3"/>
          <c:tx>
            <c:strRef>
              <c:f>'ESGx-four-profiles'!$C$8</c:f>
              <c:strCache>
                <c:ptCount val="1"/>
                <c:pt idx="0">
                  <c:v>B'Unit 4</c:v>
                </c:pt>
              </c:strCache>
            </c:strRef>
          </c:tx>
          <c:spPr>
            <a:ln w="38100">
              <a:solidFill>
                <a:schemeClr val="accent3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'ESGx-four-profiles'!$J$8:$K$8</c:f>
              <c:numCache>
                <c:formatCode>#'##0</c:formatCode>
                <c:ptCount val="2"/>
                <c:pt idx="0">
                  <c:v>205</c:v>
                </c:pt>
                <c:pt idx="1">
                  <c:v>222</c:v>
                </c:pt>
              </c:numCache>
            </c:numRef>
          </c:xVal>
          <c:yVal>
            <c:numRef>
              <c:f>'ESGx-four-profiles'!$L$8:$M$8</c:f>
              <c:numCache>
                <c:formatCode>#'##0</c:formatCode>
                <c:ptCount val="2"/>
                <c:pt idx="0">
                  <c:v>35.200000000000003</c:v>
                </c:pt>
                <c:pt idx="1">
                  <c:v>39.200000000000003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62-4430-BA11-051CCFE5B4F5}"/>
            </c:ext>
          </c:extLst>
        </c:ser>
        <c:ser>
          <c:idx val="14"/>
          <c:order val="4"/>
          <c:tx>
            <c:strRef>
              <c:f>'ESGx-four-profiles'!$C$9</c:f>
              <c:strCache>
                <c:ptCount val="1"/>
                <c:pt idx="0">
                  <c:v>B'Unit 5</c:v>
                </c:pt>
              </c:strCache>
            </c:strRef>
          </c:tx>
          <c:spPr>
            <a:ln w="38100">
              <a:solidFill>
                <a:schemeClr val="accent4"/>
              </a:solidFill>
              <a:tailEnd type="arrow"/>
            </a:ln>
          </c:spPr>
          <c:marker>
            <c:symbol val="none"/>
          </c:marker>
          <c:xVal>
            <c:numRef>
              <c:f>'ESGx-four-profiles'!$J$9:$K$9</c:f>
              <c:numCache>
                <c:formatCode>#'##0</c:formatCode>
                <c:ptCount val="2"/>
                <c:pt idx="0">
                  <c:v>222</c:v>
                </c:pt>
                <c:pt idx="1">
                  <c:v>267</c:v>
                </c:pt>
              </c:numCache>
            </c:numRef>
          </c:xVal>
          <c:yVal>
            <c:numRef>
              <c:f>'ESGx-four-profiles'!$L$9:$M$9</c:f>
              <c:numCache>
                <c:formatCode>#'##0</c:formatCode>
                <c:ptCount val="2"/>
                <c:pt idx="0">
                  <c:v>39.200000000000003</c:v>
                </c:pt>
                <c:pt idx="1">
                  <c:v>119.2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362-4430-BA11-051CCFE5B4F5}"/>
            </c:ext>
          </c:extLst>
        </c:ser>
        <c:ser>
          <c:idx val="15"/>
          <c:order val="5"/>
          <c:tx>
            <c:strRef>
              <c:f>'ESGx-four-profiles'!$C$10</c:f>
              <c:strCache>
                <c:ptCount val="1"/>
                <c:pt idx="0">
                  <c:v>B'Unit 6</c:v>
                </c:pt>
              </c:strCache>
            </c:strRef>
          </c:tx>
          <c:spPr>
            <a:ln w="38100">
              <a:solidFill>
                <a:schemeClr val="accent6"/>
              </a:solidFill>
              <a:tailEnd type="arrow"/>
            </a:ln>
          </c:spPr>
          <c:marker>
            <c:symbol val="none"/>
          </c:marker>
          <c:xVal>
            <c:numRef>
              <c:f>'ESGx-four-profiles'!$J$10:$K$10</c:f>
              <c:numCache>
                <c:formatCode>#'##0</c:formatCode>
                <c:ptCount val="2"/>
                <c:pt idx="0">
                  <c:v>267</c:v>
                </c:pt>
                <c:pt idx="1">
                  <c:v>272</c:v>
                </c:pt>
              </c:numCache>
            </c:numRef>
          </c:xVal>
          <c:yVal>
            <c:numRef>
              <c:f>'ESGx-four-profiles'!$L$10:$M$10</c:f>
              <c:numCache>
                <c:formatCode>#'##0</c:formatCode>
                <c:ptCount val="2"/>
                <c:pt idx="0">
                  <c:v>119.2</c:v>
                </c:pt>
                <c:pt idx="1">
                  <c:v>139.19999999999999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362-4430-BA11-051CCFE5B4F5}"/>
            </c:ext>
          </c:extLst>
        </c:ser>
        <c:ser>
          <c:idx val="20"/>
          <c:order val="6"/>
          <c:tx>
            <c:strRef>
              <c:f>'ESGx-four-profiles'!$C$12</c:f>
              <c:strCache>
                <c:ptCount val="1"/>
                <c:pt idx="0">
                  <c:v>Sum</c:v>
                </c:pt>
              </c:strCache>
            </c:strRef>
          </c:tx>
          <c:spPr>
            <a:ln w="38100">
              <a:noFill/>
              <a:tailEnd type="arrow"/>
            </a:ln>
          </c:spPr>
          <c:marker>
            <c:symbol val="none"/>
          </c:marker>
          <c:xVal>
            <c:numRef>
              <c:f>'ESGx-four-profiles'!$J$12:$K$12</c:f>
              <c:numCache>
                <c:formatCode>#'##0</c:formatCode>
                <c:ptCount val="2"/>
                <c:pt idx="0">
                  <c:v>0</c:v>
                </c:pt>
                <c:pt idx="1">
                  <c:v>272</c:v>
                </c:pt>
              </c:numCache>
            </c:numRef>
          </c:xVal>
          <c:yVal>
            <c:numRef>
              <c:f>'ESGx-four-profiles'!$L$12:$M$12</c:f>
              <c:numCache>
                <c:formatCode>#'##0</c:formatCode>
                <c:ptCount val="2"/>
                <c:pt idx="0">
                  <c:v>0</c:v>
                </c:pt>
                <c:pt idx="1">
                  <c:v>139.19999999999999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362-4430-BA11-051CCFE5B4F5}"/>
            </c:ext>
          </c:extLst>
        </c:ser>
        <c:ser>
          <c:idx val="0"/>
          <c:order val="7"/>
          <c:tx>
            <c:strRef>
              <c:f>'ESGx-four-profiles'!$C$15</c:f>
              <c:strCache>
                <c:ptCount val="1"/>
                <c:pt idx="0">
                  <c:v>B'Unit 1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'ESGx-four-profiles'!$J$15:$K$15</c:f>
              <c:numCache>
                <c:formatCode>#'##0</c:formatCode>
                <c:ptCount val="2"/>
                <c:pt idx="0">
                  <c:v>0</c:v>
                </c:pt>
                <c:pt idx="1">
                  <c:v>95</c:v>
                </c:pt>
              </c:numCache>
            </c:numRef>
          </c:xVal>
          <c:yVal>
            <c:numRef>
              <c:f>'ESGx-four-profiles'!$L$15:$M$15</c:f>
              <c:numCache>
                <c:formatCode>#'##0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362-4430-BA11-051CCFE5B4F5}"/>
            </c:ext>
          </c:extLst>
        </c:ser>
        <c:ser>
          <c:idx val="1"/>
          <c:order val="8"/>
          <c:tx>
            <c:strRef>
              <c:f>'ESGx-four-profiles'!$C$16</c:f>
              <c:strCache>
                <c:ptCount val="1"/>
                <c:pt idx="0">
                  <c:v>B'Unit 2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'ESGx-four-profiles'!$J$16:$K$16</c:f>
              <c:numCache>
                <c:formatCode>#'##0</c:formatCode>
                <c:ptCount val="2"/>
                <c:pt idx="0">
                  <c:v>95</c:v>
                </c:pt>
                <c:pt idx="1">
                  <c:v>155</c:v>
                </c:pt>
              </c:numCache>
            </c:numRef>
          </c:xVal>
          <c:yVal>
            <c:numRef>
              <c:f>'ESGx-four-profiles'!$L$16:$M$16</c:f>
              <c:numCache>
                <c:formatCode>#'##0</c:formatCode>
                <c:ptCount val="2"/>
                <c:pt idx="0">
                  <c:v>4</c:v>
                </c:pt>
                <c:pt idx="1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362-4430-BA11-051CCFE5B4F5}"/>
            </c:ext>
          </c:extLst>
        </c:ser>
        <c:ser>
          <c:idx val="2"/>
          <c:order val="9"/>
          <c:tx>
            <c:strRef>
              <c:f>'ESGx-four-profiles'!$C$17</c:f>
              <c:strCache>
                <c:ptCount val="1"/>
                <c:pt idx="0">
                  <c:v>B'Unit 3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'ESGx-four-profiles'!$J$17:$K$17</c:f>
              <c:numCache>
                <c:formatCode>#'##0</c:formatCode>
                <c:ptCount val="2"/>
                <c:pt idx="0">
                  <c:v>155</c:v>
                </c:pt>
                <c:pt idx="1">
                  <c:v>205</c:v>
                </c:pt>
              </c:numCache>
            </c:numRef>
          </c:xVal>
          <c:yVal>
            <c:numRef>
              <c:f>'ESGx-four-profiles'!$L$17:$M$17</c:f>
              <c:numCache>
                <c:formatCode>#'##0</c:formatCode>
                <c:ptCount val="2"/>
                <c:pt idx="0">
                  <c:v>13</c:v>
                </c:pt>
                <c:pt idx="1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362-4430-BA11-051CCFE5B4F5}"/>
            </c:ext>
          </c:extLst>
        </c:ser>
        <c:ser>
          <c:idx val="3"/>
          <c:order val="10"/>
          <c:tx>
            <c:strRef>
              <c:f>'ESGx-four-profiles'!$C$18</c:f>
              <c:strCache>
                <c:ptCount val="1"/>
                <c:pt idx="0">
                  <c:v>B'Unit 4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'ESGx-four-profiles'!$J$18:$K$18</c:f>
              <c:numCache>
                <c:formatCode>#'##0</c:formatCode>
                <c:ptCount val="2"/>
                <c:pt idx="0">
                  <c:v>205</c:v>
                </c:pt>
                <c:pt idx="1">
                  <c:v>222</c:v>
                </c:pt>
              </c:numCache>
            </c:numRef>
          </c:xVal>
          <c:yVal>
            <c:numRef>
              <c:f>'ESGx-four-profiles'!$L$18:$M$18</c:f>
              <c:numCache>
                <c:formatCode>#'##0</c:formatCode>
                <c:ptCount val="2"/>
                <c:pt idx="0">
                  <c:v>25</c:v>
                </c:pt>
                <c:pt idx="1">
                  <c:v>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362-4430-BA11-051CCFE5B4F5}"/>
            </c:ext>
          </c:extLst>
        </c:ser>
        <c:ser>
          <c:idx val="4"/>
          <c:order val="11"/>
          <c:tx>
            <c:strRef>
              <c:f>'ESGx-four-profiles'!$C$19</c:f>
              <c:strCache>
                <c:ptCount val="1"/>
                <c:pt idx="0">
                  <c:v>B'Unit 5</c:v>
                </c:pt>
              </c:strCache>
            </c:strRef>
          </c:tx>
          <c:spPr>
            <a:ln>
              <a:solidFill>
                <a:schemeClr val="accent4"/>
              </a:solidFill>
              <a:tailEnd type="arrow"/>
            </a:ln>
          </c:spPr>
          <c:marker>
            <c:symbol val="none"/>
          </c:marker>
          <c:xVal>
            <c:numRef>
              <c:f>'ESGx-four-profiles'!$J$19:$K$19</c:f>
              <c:numCache>
                <c:formatCode>#'##0</c:formatCode>
                <c:ptCount val="2"/>
                <c:pt idx="0">
                  <c:v>222</c:v>
                </c:pt>
                <c:pt idx="1">
                  <c:v>267</c:v>
                </c:pt>
              </c:numCache>
            </c:numRef>
          </c:xVal>
          <c:yVal>
            <c:numRef>
              <c:f>'ESGx-four-profiles'!$L$19:$M$19</c:f>
              <c:numCache>
                <c:formatCode>#'##0</c:formatCode>
                <c:ptCount val="2"/>
                <c:pt idx="0">
                  <c:v>21</c:v>
                </c:pt>
                <c:pt idx="1">
                  <c:v>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362-4430-BA11-051CCFE5B4F5}"/>
            </c:ext>
          </c:extLst>
        </c:ser>
        <c:ser>
          <c:idx val="5"/>
          <c:order val="12"/>
          <c:tx>
            <c:strRef>
              <c:f>'ESGx-four-profiles'!$C$20</c:f>
              <c:strCache>
                <c:ptCount val="1"/>
                <c:pt idx="0">
                  <c:v>B'Unit 6</c:v>
                </c:pt>
              </c:strCache>
            </c:strRef>
          </c:tx>
          <c:spPr>
            <a:ln>
              <a:solidFill>
                <a:schemeClr val="accent6"/>
              </a:solidFill>
              <a:tailEnd type="arrow"/>
            </a:ln>
          </c:spPr>
          <c:marker>
            <c:symbol val="none"/>
          </c:marker>
          <c:xVal>
            <c:numRef>
              <c:f>'ESGx-four-profiles'!$J$20:$K$20</c:f>
              <c:numCache>
                <c:formatCode>#'##0</c:formatCode>
                <c:ptCount val="2"/>
                <c:pt idx="0">
                  <c:v>267</c:v>
                </c:pt>
                <c:pt idx="1">
                  <c:v>272</c:v>
                </c:pt>
              </c:numCache>
            </c:numRef>
          </c:xVal>
          <c:yVal>
            <c:numRef>
              <c:f>'ESGx-four-profiles'!$L$20:$M$20</c:f>
              <c:numCache>
                <c:formatCode>#'##0</c:formatCode>
                <c:ptCount val="2"/>
                <c:pt idx="0">
                  <c:v>31</c:v>
                </c:pt>
                <c:pt idx="1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362-4430-BA11-051CCFE5B4F5}"/>
            </c:ext>
          </c:extLst>
        </c:ser>
        <c:ser>
          <c:idx val="21"/>
          <c:order val="13"/>
          <c:tx>
            <c:strRef>
              <c:f>'ESGx-four-profiles'!$C$22</c:f>
              <c:strCache>
                <c:ptCount val="1"/>
                <c:pt idx="0">
                  <c:v>Sum</c:v>
                </c:pt>
              </c:strCache>
            </c:strRef>
          </c:tx>
          <c:spPr>
            <a:ln>
              <a:noFill/>
              <a:tailEnd type="arrow"/>
            </a:ln>
          </c:spPr>
          <c:marker>
            <c:symbol val="none"/>
          </c:marker>
          <c:xVal>
            <c:numRef>
              <c:f>'ESGx-four-profiles'!$J$22:$K$22</c:f>
              <c:numCache>
                <c:formatCode>#'##0</c:formatCode>
                <c:ptCount val="2"/>
                <c:pt idx="0">
                  <c:v>0</c:v>
                </c:pt>
                <c:pt idx="1">
                  <c:v>272</c:v>
                </c:pt>
              </c:numCache>
            </c:numRef>
          </c:xVal>
          <c:yVal>
            <c:numRef>
              <c:f>'ESGx-four-profiles'!$L$22:$M$22</c:f>
              <c:numCache>
                <c:formatCode>#'##0</c:formatCode>
                <c:ptCount val="2"/>
                <c:pt idx="0">
                  <c:v>0</c:v>
                </c:pt>
                <c:pt idx="1">
                  <c:v>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362-4430-BA11-051CCFE5B4F5}"/>
            </c:ext>
          </c:extLst>
        </c:ser>
        <c:ser>
          <c:idx val="6"/>
          <c:order val="14"/>
          <c:tx>
            <c:strRef>
              <c:f>'ESGx-four-profiles'!$C$24</c:f>
              <c:strCache>
                <c:ptCount val="1"/>
                <c:pt idx="0">
                  <c:v>Reference Line (optional)</c:v>
                </c:pt>
              </c:strCache>
            </c:strRef>
          </c:tx>
          <c:spPr>
            <a:ln w="19050">
              <a:solidFill>
                <a:schemeClr val="bg1">
                  <a:lumMod val="7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'ESGx-four-profiles'!$J$24:$K$24</c:f>
              <c:numCache>
                <c:formatCode>#'##0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'ESGx-four-profiles'!$L$24:$M$24</c:f>
              <c:numCache>
                <c:formatCode>#'##0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362-4430-BA11-051CCFE5B4F5}"/>
            </c:ext>
          </c:extLst>
        </c:ser>
        <c:ser>
          <c:idx val="7"/>
          <c:order val="15"/>
          <c:spPr>
            <a:ln w="19050">
              <a:solidFill>
                <a:schemeClr val="accent5">
                  <a:lumMod val="50000"/>
                </a:schemeClr>
              </a:solidFill>
              <a:prstDash val="sysDash"/>
              <a:tailEnd type="arrow" w="sm" len="med"/>
            </a:ln>
          </c:spPr>
          <c:marker>
            <c:symbol val="none"/>
          </c:marker>
          <c:xVal>
            <c:numRef>
              <c:f>'ESGx-four-profiles'!$O$5:$P$5</c:f>
              <c:numCache>
                <c:formatCode>#'##0</c:formatCode>
                <c:ptCount val="2"/>
                <c:pt idx="0">
                  <c:v>0</c:v>
                </c:pt>
                <c:pt idx="1">
                  <c:v>95</c:v>
                </c:pt>
              </c:numCache>
            </c:numRef>
          </c:xVal>
          <c:yVal>
            <c:numRef>
              <c:f>'ESGx-four-profiles'!$Q$5:$R$5</c:f>
              <c:numCache>
                <c:formatCode>#'##0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362-4430-BA11-051CCFE5B4F5}"/>
            </c:ext>
          </c:extLst>
        </c:ser>
        <c:ser>
          <c:idx val="8"/>
          <c:order val="16"/>
          <c:spPr>
            <a:ln w="19050">
              <a:solidFill>
                <a:schemeClr val="accent6">
                  <a:lumMod val="50000"/>
                </a:schemeClr>
              </a:solidFill>
              <a:prstDash val="sysDash"/>
              <a:tailEnd type="arrow" w="sm" len="med"/>
            </a:ln>
          </c:spPr>
          <c:marker>
            <c:symbol val="none"/>
          </c:marker>
          <c:xVal>
            <c:numRef>
              <c:f>'ESGx-four-profiles'!$O$6:$P$6</c:f>
              <c:numCache>
                <c:formatCode>#'##0</c:formatCode>
                <c:ptCount val="2"/>
                <c:pt idx="0">
                  <c:v>95</c:v>
                </c:pt>
                <c:pt idx="1">
                  <c:v>155</c:v>
                </c:pt>
              </c:numCache>
            </c:numRef>
          </c:xVal>
          <c:yVal>
            <c:numRef>
              <c:f>'ESGx-four-profiles'!$Q$6:$R$6</c:f>
              <c:numCache>
                <c:formatCode>#'##0</c:formatCode>
                <c:ptCount val="2"/>
                <c:pt idx="0">
                  <c:v>40</c:v>
                </c:pt>
                <c:pt idx="1">
                  <c:v>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362-4430-BA11-051CCFE5B4F5}"/>
            </c:ext>
          </c:extLst>
        </c:ser>
        <c:ser>
          <c:idx val="9"/>
          <c:order val="17"/>
          <c:spPr>
            <a:ln w="19050">
              <a:solidFill>
                <a:schemeClr val="accent4">
                  <a:lumMod val="50000"/>
                </a:schemeClr>
              </a:solidFill>
              <a:prstDash val="sysDash"/>
              <a:tailEnd type="arrow" w="sm" len="med"/>
            </a:ln>
          </c:spPr>
          <c:marker>
            <c:symbol val="none"/>
          </c:marker>
          <c:xVal>
            <c:numRef>
              <c:f>'ESGx-four-profiles'!$O$7:$P$7</c:f>
              <c:numCache>
                <c:formatCode>#'##0</c:formatCode>
                <c:ptCount val="2"/>
                <c:pt idx="0">
                  <c:v>155</c:v>
                </c:pt>
                <c:pt idx="1">
                  <c:v>205</c:v>
                </c:pt>
              </c:numCache>
            </c:numRef>
          </c:xVal>
          <c:yVal>
            <c:numRef>
              <c:f>'ESGx-four-profiles'!$Q$7:$R$7</c:f>
              <c:numCache>
                <c:formatCode>#'##0</c:formatCode>
                <c:ptCount val="2"/>
                <c:pt idx="0">
                  <c:v>45</c:v>
                </c:pt>
                <c:pt idx="1">
                  <c:v>56.1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362-4430-BA11-051CCFE5B4F5}"/>
            </c:ext>
          </c:extLst>
        </c:ser>
        <c:ser>
          <c:idx val="16"/>
          <c:order val="18"/>
          <c:spPr>
            <a:ln w="19050">
              <a:solidFill>
                <a:schemeClr val="accent3">
                  <a:lumMod val="50000"/>
                </a:schemeClr>
              </a:solidFill>
              <a:prstDash val="sysDash"/>
              <a:tailEnd type="arrow" w="sm" len="med"/>
            </a:ln>
          </c:spPr>
          <c:marker>
            <c:symbol val="none"/>
          </c:marker>
          <c:xVal>
            <c:numRef>
              <c:f>'ESGx-four-profiles'!$O$8:$P$8</c:f>
              <c:numCache>
                <c:formatCode>#'##0</c:formatCode>
                <c:ptCount val="2"/>
                <c:pt idx="0">
                  <c:v>205</c:v>
                </c:pt>
                <c:pt idx="1">
                  <c:v>222</c:v>
                </c:pt>
              </c:numCache>
            </c:numRef>
          </c:xVal>
          <c:yVal>
            <c:numRef>
              <c:f>'ESGx-four-profiles'!$Q$8:$R$8</c:f>
              <c:numCache>
                <c:formatCode>#'##0</c:formatCode>
                <c:ptCount val="2"/>
                <c:pt idx="0">
                  <c:v>56.1</c:v>
                </c:pt>
                <c:pt idx="1">
                  <c:v>60.9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362-4430-BA11-051CCFE5B4F5}"/>
            </c:ext>
          </c:extLst>
        </c:ser>
        <c:ser>
          <c:idx val="17"/>
          <c:order val="19"/>
          <c:spPr>
            <a:ln w="19050">
              <a:solidFill>
                <a:schemeClr val="accent4"/>
              </a:solidFill>
              <a:prstDash val="sysDash"/>
              <a:tailEnd type="arrow" w="sm" len="med"/>
            </a:ln>
          </c:spPr>
          <c:marker>
            <c:symbol val="none"/>
          </c:marker>
          <c:xVal>
            <c:numRef>
              <c:f>'ESGx-four-profiles'!$O$9:$P$9</c:f>
              <c:numCache>
                <c:formatCode>#'##0</c:formatCode>
                <c:ptCount val="2"/>
                <c:pt idx="0">
                  <c:v>222</c:v>
                </c:pt>
                <c:pt idx="1">
                  <c:v>267</c:v>
                </c:pt>
              </c:numCache>
            </c:numRef>
          </c:xVal>
          <c:yVal>
            <c:numRef>
              <c:f>'ESGx-four-profiles'!$Q$9:$R$9</c:f>
              <c:numCache>
                <c:formatCode>#'##0</c:formatCode>
                <c:ptCount val="2"/>
                <c:pt idx="0">
                  <c:v>60.9</c:v>
                </c:pt>
                <c:pt idx="1">
                  <c:v>83.9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362-4430-BA11-051CCFE5B4F5}"/>
            </c:ext>
          </c:extLst>
        </c:ser>
        <c:ser>
          <c:idx val="18"/>
          <c:order val="20"/>
          <c:spPr>
            <a:ln w="19050">
              <a:solidFill>
                <a:schemeClr val="accent6"/>
              </a:solidFill>
              <a:prstDash val="sysDash"/>
              <a:tailEnd type="arrow" w="sm" len="med"/>
            </a:ln>
          </c:spPr>
          <c:marker>
            <c:symbol val="none"/>
          </c:marker>
          <c:xVal>
            <c:numRef>
              <c:f>'ESGx-four-profiles'!$O$10:$P$10</c:f>
              <c:numCache>
                <c:formatCode>#'##0</c:formatCode>
                <c:ptCount val="2"/>
                <c:pt idx="0">
                  <c:v>267</c:v>
                </c:pt>
                <c:pt idx="1">
                  <c:v>272</c:v>
                </c:pt>
              </c:numCache>
            </c:numRef>
          </c:xVal>
          <c:yVal>
            <c:numRef>
              <c:f>'ESGx-four-profiles'!$Q$10:$R$10</c:f>
              <c:numCache>
                <c:formatCode>#'##0</c:formatCode>
                <c:ptCount val="2"/>
                <c:pt idx="0">
                  <c:v>83.9</c:v>
                </c:pt>
                <c:pt idx="1">
                  <c:v>97.9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362-4430-BA11-051CCFE5B4F5}"/>
            </c:ext>
          </c:extLst>
        </c:ser>
        <c:ser>
          <c:idx val="19"/>
          <c:order val="21"/>
          <c:spPr>
            <a:ln w="25400">
              <a:solidFill>
                <a:schemeClr val="accent5">
                  <a:lumMod val="50000"/>
                </a:schemeClr>
              </a:solidFill>
              <a:prstDash val="sysDot"/>
              <a:tailEnd type="arrow" w="sm" len="lg"/>
            </a:ln>
          </c:spPr>
          <c:marker>
            <c:symbol val="none"/>
          </c:marker>
          <c:xVal>
            <c:numRef>
              <c:f>'ESGx-four-profiles'!$O$15:$P$15</c:f>
              <c:numCache>
                <c:formatCode>#'##0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'ESGx-four-profiles'!$Q$15:$R$15</c:f>
              <c:numCache>
                <c:formatCode>#'##0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362-4430-BA11-051CCFE5B4F5}"/>
            </c:ext>
          </c:extLst>
        </c:ser>
        <c:ser>
          <c:idx val="22"/>
          <c:order val="22"/>
          <c:spPr>
            <a:ln w="25400">
              <a:solidFill>
                <a:schemeClr val="accent6">
                  <a:lumMod val="50000"/>
                </a:schemeClr>
              </a:solidFill>
              <a:prstDash val="sysDot"/>
              <a:tailEnd type="arrow" w="sm" len="lg"/>
            </a:ln>
          </c:spPr>
          <c:marker>
            <c:symbol val="none"/>
          </c:marker>
          <c:xVal>
            <c:numRef>
              <c:f>'ESGx-four-profiles'!$O$16:$P$16</c:f>
              <c:numCache>
                <c:formatCode>#'##0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'ESGx-four-profiles'!$Q$16:$R$16</c:f>
              <c:numCache>
                <c:formatCode>#'##0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362-4430-BA11-051CCFE5B4F5}"/>
            </c:ext>
          </c:extLst>
        </c:ser>
        <c:ser>
          <c:idx val="23"/>
          <c:order val="23"/>
          <c:spPr>
            <a:ln w="25400">
              <a:solidFill>
                <a:schemeClr val="accent4">
                  <a:lumMod val="50000"/>
                </a:schemeClr>
              </a:solidFill>
              <a:prstDash val="sysDot"/>
              <a:tailEnd type="arrow" w="sm" len="lg"/>
            </a:ln>
          </c:spPr>
          <c:marker>
            <c:symbol val="none"/>
          </c:marker>
          <c:xVal>
            <c:numRef>
              <c:f>'ESGx-four-profiles'!$O$17:$P$17</c:f>
              <c:numCache>
                <c:formatCode>#'##0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'ESGx-four-profiles'!$Q$17:$R$17</c:f>
              <c:numCache>
                <c:formatCode>#'##0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362-4430-BA11-051CCFE5B4F5}"/>
            </c:ext>
          </c:extLst>
        </c:ser>
        <c:ser>
          <c:idx val="24"/>
          <c:order val="24"/>
          <c:spPr>
            <a:ln w="25400">
              <a:solidFill>
                <a:schemeClr val="accent3">
                  <a:lumMod val="50000"/>
                </a:schemeClr>
              </a:solidFill>
              <a:prstDash val="sysDot"/>
              <a:tailEnd type="arrow" w="sm" len="lg"/>
            </a:ln>
          </c:spPr>
          <c:marker>
            <c:symbol val="none"/>
          </c:marker>
          <c:xVal>
            <c:numRef>
              <c:f>'ESGx-four-profiles'!$O$18:$P$18</c:f>
              <c:numCache>
                <c:formatCode>#'##0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'ESGx-four-profiles'!$Q$18:$R$18</c:f>
              <c:numCache>
                <c:formatCode>#'##0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362-4430-BA11-051CCFE5B4F5}"/>
            </c:ext>
          </c:extLst>
        </c:ser>
        <c:ser>
          <c:idx val="25"/>
          <c:order val="25"/>
          <c:spPr>
            <a:ln w="25400">
              <a:solidFill>
                <a:schemeClr val="accent4"/>
              </a:solidFill>
              <a:prstDash val="sysDot"/>
              <a:tailEnd type="arrow" w="sm" len="lg"/>
            </a:ln>
          </c:spPr>
          <c:marker>
            <c:symbol val="none"/>
          </c:marker>
          <c:xVal>
            <c:numRef>
              <c:f>'ESGx-four-profiles'!$O$19:$P$19</c:f>
              <c:numCache>
                <c:formatCode>#'##0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'ESGx-four-profiles'!$Q$19:$R$19</c:f>
              <c:numCache>
                <c:formatCode>#'##0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362-4430-BA11-051CCFE5B4F5}"/>
            </c:ext>
          </c:extLst>
        </c:ser>
        <c:ser>
          <c:idx val="26"/>
          <c:order val="26"/>
          <c:spPr>
            <a:ln w="25400">
              <a:solidFill>
                <a:schemeClr val="accent6"/>
              </a:solidFill>
              <a:prstDash val="sysDot"/>
              <a:tailEnd type="arrow" w="sm" len="lg"/>
            </a:ln>
          </c:spPr>
          <c:marker>
            <c:symbol val="none"/>
          </c:marker>
          <c:xVal>
            <c:numRef>
              <c:f>'ESGx-four-profiles'!$O$20:$P$20</c:f>
              <c:numCache>
                <c:formatCode>#'##0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'ESGx-four-profiles'!$Q$20:$R$20</c:f>
              <c:numCache>
                <c:formatCode>#'##0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362-4430-BA11-051CCFE5B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26208"/>
        <c:axId val="92132480"/>
      </c:scatterChart>
      <c:valAx>
        <c:axId val="9212620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strRef>
              <c:f>'ESGx-four-profiles'!$D$4</c:f>
              <c:strCache>
                <c:ptCount val="1"/>
                <c:pt idx="0">
                  <c:v>[Fin-Units]</c:v>
                </c:pt>
              </c:strCache>
            </c:strRef>
          </c:tx>
          <c:layout>
            <c:manualLayout>
              <c:xMode val="edge"/>
              <c:yMode val="edge"/>
              <c:x val="0.66382289416846674"/>
              <c:y val="0.82427080451735424"/>
            </c:manualLayout>
          </c:layout>
          <c:overlay val="0"/>
          <c:txPr>
            <a:bodyPr/>
            <a:lstStyle/>
            <a:p>
              <a:pPr>
                <a:defRPr sz="1600"/>
              </a:pPr>
              <a:endParaRPr lang="de-DE"/>
            </a:p>
          </c:txPr>
        </c:title>
        <c:numFmt formatCode="#'##0" sourceLinked="1"/>
        <c:majorTickMark val="out"/>
        <c:minorTickMark val="none"/>
        <c:tickLblPos val="nextTo"/>
        <c:crossAx val="92132480"/>
        <c:crosses val="autoZero"/>
        <c:crossBetween val="midCat"/>
      </c:valAx>
      <c:valAx>
        <c:axId val="921324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/>
                  <a:t>[E/S/G - Units]</a:t>
                </a:r>
              </a:p>
            </c:rich>
          </c:tx>
          <c:layout>
            <c:manualLayout>
              <c:xMode val="edge"/>
              <c:yMode val="edge"/>
              <c:x val="4.164890830418657E-2"/>
              <c:y val="0.12002067257392229"/>
            </c:manualLayout>
          </c:layout>
          <c:overlay val="0"/>
          <c:spPr>
            <a:noFill/>
            <a:ln>
              <a:prstDash val="dash"/>
            </a:ln>
          </c:spPr>
        </c:title>
        <c:numFmt formatCode="#'##0" sourceLinked="1"/>
        <c:majorTickMark val="out"/>
        <c:minorTickMark val="none"/>
        <c:tickLblPos val="nextTo"/>
        <c:crossAx val="92126208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>
        <c:manualLayout>
          <c:xMode val="edge"/>
          <c:yMode val="edge"/>
          <c:x val="9.9483172054897026E-2"/>
          <c:y val="0.88099989186637284"/>
          <c:w val="0.82992670192683782"/>
          <c:h val="9.185171095328401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78581</xdr:colOff>
      <xdr:row>0</xdr:row>
      <xdr:rowOff>127530</xdr:rowOff>
    </xdr:from>
    <xdr:to>
      <xdr:col>18</xdr:col>
      <xdr:colOff>1958181</xdr:colOff>
      <xdr:row>33</xdr:row>
      <xdr:rowOff>90488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0.67534</cdr:x>
      <cdr:y>0.12046</cdr:y>
    </cdr:from>
    <cdr:to>
      <cdr:x>0.88949</cdr:x>
      <cdr:y>0.1738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963026" y="841732"/>
          <a:ext cx="1256674" cy="3727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Environment</a:t>
          </a:r>
        </a:p>
      </cdr:txBody>
    </cdr:sp>
  </cdr:relSizeAnchor>
  <cdr:relSizeAnchor xmlns:cdr="http://schemas.openxmlformats.org/drawingml/2006/chartDrawing">
    <cdr:from>
      <cdr:x>0.84085</cdr:x>
      <cdr:y>0.55392</cdr:y>
    </cdr:from>
    <cdr:to>
      <cdr:x>0.9506</cdr:x>
      <cdr:y>0.59751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5169558" y="3656286"/>
          <a:ext cx="674742" cy="2877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/>
            <a:t>Social</a:t>
          </a:r>
        </a:p>
      </cdr:txBody>
    </cdr:sp>
  </cdr:relSizeAnchor>
  <cdr:relSizeAnchor xmlns:cdr="http://schemas.openxmlformats.org/drawingml/2006/chartDrawing">
    <cdr:from>
      <cdr:x>0.34675</cdr:x>
      <cdr:y>0.53547</cdr:y>
    </cdr:from>
    <cdr:to>
      <cdr:x>0.53111</cdr:x>
      <cdr:y>0.57906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2131811" y="3534460"/>
          <a:ext cx="1133443" cy="2877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400" b="1"/>
            <a:t>Governance</a:t>
          </a:r>
        </a:p>
      </cdr:txBody>
    </cdr:sp>
  </cdr:relSizeAnchor>
  <cdr:relSizeAnchor xmlns:cdr="http://schemas.openxmlformats.org/drawingml/2006/chartDrawing">
    <cdr:from>
      <cdr:x>0.05597</cdr:x>
      <cdr:y>0.8456</cdr:y>
    </cdr:from>
    <cdr:to>
      <cdr:x>0.2047</cdr:x>
      <cdr:y>0.98413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FCA1180-0ECB-47C6-B027-3CB534117610}"/>
            </a:ext>
          </a:extLst>
        </cdr:cNvPr>
        <cdr:cNvSpPr txBox="1"/>
      </cdr:nvSpPr>
      <cdr:spPr>
        <a:xfrm xmlns:a="http://schemas.openxmlformats.org/drawingml/2006/main">
          <a:off x="344091" y="558151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0.02663</cdr:x>
      <cdr:y>0.64285</cdr:y>
    </cdr:from>
    <cdr:to>
      <cdr:x>0.17536</cdr:x>
      <cdr:y>0.97745</cdr:y>
    </cdr:to>
    <cdr:sp macro="" textlink="">
      <cdr:nvSpPr>
        <cdr:cNvPr id="6" name="Textfeld 5">
          <a:extLst xmlns:a="http://schemas.openxmlformats.org/drawingml/2006/main">
            <a:ext uri="{FF2B5EF4-FFF2-40B4-BE49-F238E27FC236}">
              <a16:creationId xmlns:a16="http://schemas.microsoft.com/office/drawing/2014/main" id="{28EBA055-2581-4E00-A7EC-3E551A121B4C}"/>
            </a:ext>
          </a:extLst>
        </cdr:cNvPr>
        <cdr:cNvSpPr txBox="1"/>
      </cdr:nvSpPr>
      <cdr:spPr>
        <a:xfrm xmlns:a="http://schemas.openxmlformats.org/drawingml/2006/main" rot="16200000">
          <a:off x="-483394" y="4890361"/>
          <a:ext cx="2208609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100"/>
            <a:t>(C) 2022 peter.bretscher@bengin.com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ybridreporting.com/" TargetMode="External"/><Relationship Id="rId2" Type="http://schemas.openxmlformats.org/officeDocument/2006/relationships/hyperlink" Target="https://bengin.net/bes/" TargetMode="External"/><Relationship Id="rId1" Type="http://schemas.openxmlformats.org/officeDocument/2006/relationships/hyperlink" Target="https://insede.org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sg-profil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2"/>
  <sheetViews>
    <sheetView showGridLines="0" showRowColHeaders="0" tabSelected="1" zoomScale="80" zoomScaleNormal="80" workbookViewId="0"/>
  </sheetViews>
  <sheetFormatPr baseColWidth="10" defaultColWidth="9.140625" defaultRowHeight="15" x14ac:dyDescent="0.25"/>
  <cols>
    <col min="1" max="1" width="5" style="2" customWidth="1"/>
    <col min="2" max="2" width="4.5703125" style="2" customWidth="1"/>
    <col min="3" max="3" width="19.42578125" style="2" customWidth="1"/>
    <col min="4" max="5" width="10.7109375" style="2" customWidth="1"/>
    <col min="6" max="8" width="1.7109375" style="10" customWidth="1"/>
    <col min="9" max="9" width="1.7109375" style="14" customWidth="1"/>
    <col min="10" max="18" width="6.28515625" style="14" customWidth="1"/>
    <col min="19" max="19" width="31" style="10" customWidth="1"/>
    <col min="20" max="21" width="10.7109375" style="22" customWidth="1"/>
    <col min="22" max="22" width="19.42578125" style="2" customWidth="1"/>
    <col min="23" max="23" width="4.5703125" style="2" customWidth="1"/>
    <col min="24" max="16384" width="9.140625" style="2"/>
  </cols>
  <sheetData>
    <row r="1" spans="1:23" s="1" customFormat="1" ht="18.75" x14ac:dyDescent="0.3">
      <c r="A1" s="1" t="s">
        <v>36</v>
      </c>
      <c r="F1" s="11"/>
      <c r="G1" s="11"/>
      <c r="H1" s="11"/>
      <c r="I1" s="13"/>
      <c r="J1" s="13"/>
      <c r="K1" s="13"/>
      <c r="L1" s="13"/>
      <c r="M1" s="13"/>
      <c r="N1" s="13"/>
      <c r="O1" s="13"/>
      <c r="P1" s="13"/>
      <c r="Q1" s="13"/>
      <c r="R1" s="13"/>
      <c r="S1" s="11"/>
      <c r="T1" s="21"/>
      <c r="U1" s="21"/>
    </row>
    <row r="2" spans="1:23" x14ac:dyDescent="0.25">
      <c r="A2" s="2" t="s">
        <v>40</v>
      </c>
    </row>
    <row r="3" spans="1:23" x14ac:dyDescent="0.25">
      <c r="J3" s="46" t="s">
        <v>0</v>
      </c>
      <c r="K3" s="46"/>
      <c r="L3" s="46"/>
      <c r="M3" s="46"/>
    </row>
    <row r="4" spans="1:23" ht="69" customHeight="1" x14ac:dyDescent="0.25">
      <c r="B4" s="6"/>
      <c r="C4" s="38" t="s">
        <v>14</v>
      </c>
      <c r="D4" s="5" t="s">
        <v>18</v>
      </c>
      <c r="E4" s="5" t="s">
        <v>19</v>
      </c>
      <c r="F4" s="12"/>
      <c r="G4" s="12"/>
      <c r="H4" s="12"/>
      <c r="I4" s="15"/>
      <c r="J4" s="15" t="s">
        <v>1</v>
      </c>
      <c r="K4" s="15" t="s">
        <v>2</v>
      </c>
      <c r="L4" s="15" t="s">
        <v>3</v>
      </c>
      <c r="M4" s="15" t="s">
        <v>4</v>
      </c>
      <c r="O4" s="15" t="s">
        <v>1</v>
      </c>
      <c r="P4" s="15" t="s">
        <v>2</v>
      </c>
      <c r="Q4" s="15" t="s">
        <v>3</v>
      </c>
      <c r="R4" s="15" t="s">
        <v>4</v>
      </c>
      <c r="T4" s="5" t="s">
        <v>18</v>
      </c>
      <c r="U4" s="24" t="s">
        <v>21</v>
      </c>
      <c r="V4" s="38" t="s">
        <v>16</v>
      </c>
      <c r="W4" s="6"/>
    </row>
    <row r="5" spans="1:23" x14ac:dyDescent="0.25">
      <c r="B5" s="25" t="s">
        <v>28</v>
      </c>
      <c r="C5" s="26" t="s">
        <v>22</v>
      </c>
      <c r="D5" s="27">
        <v>95</v>
      </c>
      <c r="E5" s="28">
        <v>20</v>
      </c>
      <c r="J5" s="14">
        <v>0</v>
      </c>
      <c r="K5" s="14">
        <f>D5</f>
        <v>95</v>
      </c>
      <c r="L5" s="14">
        <v>0</v>
      </c>
      <c r="M5" s="14">
        <f>E5</f>
        <v>20</v>
      </c>
      <c r="O5" s="14">
        <v>0</v>
      </c>
      <c r="P5" s="14">
        <f>T5</f>
        <v>95</v>
      </c>
      <c r="Q5" s="14">
        <v>0</v>
      </c>
      <c r="R5" s="14">
        <f>U5</f>
        <v>40</v>
      </c>
      <c r="T5" s="27">
        <v>95</v>
      </c>
      <c r="U5" s="27">
        <v>40</v>
      </c>
      <c r="V5" s="26" t="str">
        <f t="shared" ref="V5:V10" si="0">C5</f>
        <v>B'Unit 1</v>
      </c>
      <c r="W5" s="34" t="s">
        <v>30</v>
      </c>
    </row>
    <row r="6" spans="1:23" x14ac:dyDescent="0.25">
      <c r="B6" s="25" t="s">
        <v>28</v>
      </c>
      <c r="C6" s="29" t="s">
        <v>23</v>
      </c>
      <c r="D6" s="30">
        <v>60</v>
      </c>
      <c r="E6" s="31">
        <v>5</v>
      </c>
      <c r="J6" s="14">
        <f>K5</f>
        <v>95</v>
      </c>
      <c r="K6" s="14">
        <f>J6+D6</f>
        <v>155</v>
      </c>
      <c r="L6" s="14">
        <f>M5</f>
        <v>20</v>
      </c>
      <c r="M6" s="14">
        <f>L6+E6</f>
        <v>25</v>
      </c>
      <c r="O6" s="14">
        <f>P5</f>
        <v>95</v>
      </c>
      <c r="P6" s="14">
        <f>O6+T6</f>
        <v>155</v>
      </c>
      <c r="Q6" s="14">
        <f>R5</f>
        <v>40</v>
      </c>
      <c r="R6" s="14">
        <f>Q6+U6</f>
        <v>45</v>
      </c>
      <c r="T6" s="30">
        <v>60</v>
      </c>
      <c r="U6" s="30">
        <v>5</v>
      </c>
      <c r="V6" s="26" t="str">
        <f t="shared" si="0"/>
        <v>B'Unit 2</v>
      </c>
      <c r="W6" s="34" t="s">
        <v>30</v>
      </c>
    </row>
    <row r="7" spans="1:23" x14ac:dyDescent="0.25">
      <c r="B7" s="25" t="s">
        <v>28</v>
      </c>
      <c r="C7" s="26" t="s">
        <v>24</v>
      </c>
      <c r="D7" s="30">
        <v>50</v>
      </c>
      <c r="E7" s="31">
        <v>10.199999999999999</v>
      </c>
      <c r="J7" s="14">
        <f>K6</f>
        <v>155</v>
      </c>
      <c r="K7" s="14">
        <f>J7+D7</f>
        <v>205</v>
      </c>
      <c r="L7" s="14">
        <f>M6</f>
        <v>25</v>
      </c>
      <c r="M7" s="14">
        <f>L7+E7</f>
        <v>35.200000000000003</v>
      </c>
      <c r="O7" s="14">
        <f>P6</f>
        <v>155</v>
      </c>
      <c r="P7" s="14">
        <f>O7+T7</f>
        <v>205</v>
      </c>
      <c r="Q7" s="14">
        <f>R6</f>
        <v>45</v>
      </c>
      <c r="R7" s="14">
        <f>Q7+U7</f>
        <v>56.1</v>
      </c>
      <c r="T7" s="30">
        <v>50</v>
      </c>
      <c r="U7" s="30">
        <v>11.1</v>
      </c>
      <c r="V7" s="26" t="str">
        <f t="shared" si="0"/>
        <v>B'Unit 3</v>
      </c>
      <c r="W7" s="34" t="s">
        <v>30</v>
      </c>
    </row>
    <row r="8" spans="1:23" x14ac:dyDescent="0.25">
      <c r="B8" s="25" t="s">
        <v>28</v>
      </c>
      <c r="C8" s="29" t="s">
        <v>25</v>
      </c>
      <c r="D8" s="30">
        <v>17</v>
      </c>
      <c r="E8" s="31">
        <v>4</v>
      </c>
      <c r="J8" s="14">
        <f>K7</f>
        <v>205</v>
      </c>
      <c r="K8" s="14">
        <f>J8+D8</f>
        <v>222</v>
      </c>
      <c r="L8" s="14">
        <f>M7</f>
        <v>35.200000000000003</v>
      </c>
      <c r="M8" s="14">
        <f>L8+E8</f>
        <v>39.200000000000003</v>
      </c>
      <c r="O8" s="14">
        <f>P7</f>
        <v>205</v>
      </c>
      <c r="P8" s="14">
        <f>O8+T8</f>
        <v>222</v>
      </c>
      <c r="Q8" s="14">
        <f>R7</f>
        <v>56.1</v>
      </c>
      <c r="R8" s="14">
        <f>Q8+U8</f>
        <v>60.9</v>
      </c>
      <c r="T8" s="30">
        <v>17</v>
      </c>
      <c r="U8" s="30">
        <v>4.8</v>
      </c>
      <c r="V8" s="26" t="str">
        <f t="shared" si="0"/>
        <v>B'Unit 4</v>
      </c>
      <c r="W8" s="34" t="s">
        <v>30</v>
      </c>
    </row>
    <row r="9" spans="1:23" x14ac:dyDescent="0.25">
      <c r="B9" s="25" t="s">
        <v>28</v>
      </c>
      <c r="C9" s="26" t="s">
        <v>26</v>
      </c>
      <c r="D9" s="30">
        <v>45</v>
      </c>
      <c r="E9" s="31">
        <v>80</v>
      </c>
      <c r="J9" s="14">
        <f>K8</f>
        <v>222</v>
      </c>
      <c r="K9" s="14">
        <f>J9+D9</f>
        <v>267</v>
      </c>
      <c r="L9" s="14">
        <f>M8</f>
        <v>39.200000000000003</v>
      </c>
      <c r="M9" s="14">
        <f>L9+E9</f>
        <v>119.2</v>
      </c>
      <c r="O9" s="14">
        <f>P8</f>
        <v>222</v>
      </c>
      <c r="P9" s="14">
        <f>O9+T9</f>
        <v>267</v>
      </c>
      <c r="Q9" s="14">
        <f>R8</f>
        <v>60.9</v>
      </c>
      <c r="R9" s="14">
        <f>Q9+U9</f>
        <v>83.9</v>
      </c>
      <c r="T9" s="30">
        <v>45</v>
      </c>
      <c r="U9" s="30">
        <v>23</v>
      </c>
      <c r="V9" s="26" t="str">
        <f t="shared" si="0"/>
        <v>B'Unit 5</v>
      </c>
      <c r="W9" s="34" t="s">
        <v>30</v>
      </c>
    </row>
    <row r="10" spans="1:23" x14ac:dyDescent="0.25">
      <c r="B10" s="25" t="s">
        <v>28</v>
      </c>
      <c r="C10" s="29" t="s">
        <v>27</v>
      </c>
      <c r="D10" s="32">
        <v>5</v>
      </c>
      <c r="E10" s="33">
        <v>20</v>
      </c>
      <c r="J10" s="14">
        <f>K9</f>
        <v>267</v>
      </c>
      <c r="K10" s="14">
        <f>J10+D10</f>
        <v>272</v>
      </c>
      <c r="L10" s="14">
        <f>M9</f>
        <v>119.2</v>
      </c>
      <c r="M10" s="14">
        <f>L10+E10</f>
        <v>139.19999999999999</v>
      </c>
      <c r="O10" s="14">
        <f>P9</f>
        <v>267</v>
      </c>
      <c r="P10" s="14">
        <f>O10+T10</f>
        <v>272</v>
      </c>
      <c r="Q10" s="14">
        <f>R9</f>
        <v>83.9</v>
      </c>
      <c r="R10" s="14">
        <f>Q10+U10</f>
        <v>97.9</v>
      </c>
      <c r="T10" s="32">
        <v>5</v>
      </c>
      <c r="U10" s="32">
        <v>14</v>
      </c>
      <c r="V10" s="26" t="str">
        <f t="shared" si="0"/>
        <v>B'Unit 6</v>
      </c>
      <c r="W10" s="34" t="s">
        <v>30</v>
      </c>
    </row>
    <row r="11" spans="1:23" x14ac:dyDescent="0.25">
      <c r="C11" s="3"/>
      <c r="D11" s="8"/>
      <c r="E11" s="8"/>
      <c r="V11" s="3"/>
    </row>
    <row r="12" spans="1:23" x14ac:dyDescent="0.25">
      <c r="B12" s="25" t="s">
        <v>28</v>
      </c>
      <c r="C12" s="6" t="s">
        <v>11</v>
      </c>
      <c r="D12" s="7">
        <f>SUM(D5:D10)</f>
        <v>272</v>
      </c>
      <c r="E12" s="7">
        <f>SUM(E5:E10)</f>
        <v>139.19999999999999</v>
      </c>
      <c r="J12" s="14">
        <v>0</v>
      </c>
      <c r="K12" s="14">
        <f>D12</f>
        <v>272</v>
      </c>
      <c r="L12" s="14">
        <v>0</v>
      </c>
      <c r="M12" s="14">
        <f>E12</f>
        <v>139.19999999999999</v>
      </c>
      <c r="O12" s="14">
        <v>0</v>
      </c>
      <c r="P12" s="14">
        <f>T12</f>
        <v>272</v>
      </c>
      <c r="Q12" s="14">
        <v>0</v>
      </c>
      <c r="R12" s="14">
        <f>U12</f>
        <v>97.9</v>
      </c>
      <c r="T12" s="7">
        <f>SUM(T5:T10)</f>
        <v>272</v>
      </c>
      <c r="U12" s="7">
        <f>SUM(U5:U10)</f>
        <v>97.9</v>
      </c>
      <c r="V12" s="6" t="s">
        <v>11</v>
      </c>
      <c r="W12" s="34" t="s">
        <v>30</v>
      </c>
    </row>
    <row r="13" spans="1:23" x14ac:dyDescent="0.25">
      <c r="C13" s="4"/>
      <c r="D13" s="9"/>
      <c r="E13" s="9"/>
      <c r="N13" s="2"/>
      <c r="S13" s="2"/>
      <c r="V13" s="4"/>
    </row>
    <row r="14" spans="1:23" x14ac:dyDescent="0.25">
      <c r="B14" s="29"/>
      <c r="C14" s="39" t="s">
        <v>15</v>
      </c>
      <c r="D14" s="5" t="s">
        <v>18</v>
      </c>
      <c r="E14" s="30" t="s">
        <v>20</v>
      </c>
      <c r="N14" s="2"/>
      <c r="S14" s="2"/>
      <c r="T14" s="24" t="s">
        <v>18</v>
      </c>
      <c r="U14" s="7" t="s">
        <v>32</v>
      </c>
      <c r="V14" s="6" t="s">
        <v>31</v>
      </c>
      <c r="W14" s="6"/>
    </row>
    <row r="15" spans="1:23" x14ac:dyDescent="0.25">
      <c r="B15" s="35" t="s">
        <v>29</v>
      </c>
      <c r="C15" s="36" t="str">
        <f t="shared" ref="C15:C20" si="1">C5</f>
        <v>B'Unit 1</v>
      </c>
      <c r="D15" s="40">
        <v>95</v>
      </c>
      <c r="E15" s="37">
        <v>4</v>
      </c>
      <c r="J15" s="14">
        <v>0</v>
      </c>
      <c r="K15" s="14">
        <f>D15</f>
        <v>95</v>
      </c>
      <c r="L15" s="14">
        <v>0</v>
      </c>
      <c r="M15" s="14">
        <f>E15</f>
        <v>4</v>
      </c>
      <c r="N15" s="2"/>
      <c r="O15" s="14">
        <v>0</v>
      </c>
      <c r="P15" s="14">
        <f>T15</f>
        <v>0</v>
      </c>
      <c r="Q15" s="14">
        <v>0</v>
      </c>
      <c r="R15" s="14">
        <f>U15</f>
        <v>0</v>
      </c>
      <c r="S15" s="2"/>
      <c r="T15" s="27">
        <v>0</v>
      </c>
      <c r="U15" s="27">
        <v>0</v>
      </c>
      <c r="V15" s="26" t="str">
        <f t="shared" ref="V15:V20" si="2">V5</f>
        <v>B'Unit 1</v>
      </c>
      <c r="W15" s="34" t="s">
        <v>35</v>
      </c>
    </row>
    <row r="16" spans="1:23" x14ac:dyDescent="0.25">
      <c r="B16" s="35" t="s">
        <v>29</v>
      </c>
      <c r="C16" s="26" t="str">
        <f t="shared" si="1"/>
        <v>B'Unit 2</v>
      </c>
      <c r="D16" s="41">
        <v>60</v>
      </c>
      <c r="E16" s="31">
        <v>9</v>
      </c>
      <c r="J16" s="14">
        <f>K15</f>
        <v>95</v>
      </c>
      <c r="K16" s="14">
        <f>J16+D16</f>
        <v>155</v>
      </c>
      <c r="L16" s="14">
        <f>M15</f>
        <v>4</v>
      </c>
      <c r="M16" s="14">
        <f>L16+E16</f>
        <v>13</v>
      </c>
      <c r="N16" s="2"/>
      <c r="O16" s="14">
        <f>P15</f>
        <v>0</v>
      </c>
      <c r="P16" s="14">
        <f>O16+T16</f>
        <v>0</v>
      </c>
      <c r="Q16" s="14">
        <f>R15</f>
        <v>0</v>
      </c>
      <c r="R16" s="14">
        <f>Q16+U16</f>
        <v>0</v>
      </c>
      <c r="S16" s="2"/>
      <c r="T16" s="30">
        <v>0</v>
      </c>
      <c r="U16" s="30">
        <v>0</v>
      </c>
      <c r="V16" s="26" t="str">
        <f t="shared" si="2"/>
        <v>B'Unit 2</v>
      </c>
      <c r="W16" s="34" t="s">
        <v>35</v>
      </c>
    </row>
    <row r="17" spans="2:23" x14ac:dyDescent="0.25">
      <c r="B17" s="35" t="s">
        <v>29</v>
      </c>
      <c r="C17" s="26" t="str">
        <f t="shared" si="1"/>
        <v>B'Unit 3</v>
      </c>
      <c r="D17" s="41">
        <v>50</v>
      </c>
      <c r="E17" s="31">
        <v>12</v>
      </c>
      <c r="J17" s="14">
        <f>K16</f>
        <v>155</v>
      </c>
      <c r="K17" s="14">
        <f>J17+D17</f>
        <v>205</v>
      </c>
      <c r="L17" s="14">
        <f>M16</f>
        <v>13</v>
      </c>
      <c r="M17" s="14">
        <f>L17+E17</f>
        <v>25</v>
      </c>
      <c r="N17" s="2"/>
      <c r="O17" s="14">
        <f>P16</f>
        <v>0</v>
      </c>
      <c r="P17" s="14">
        <f>O17+T17</f>
        <v>0</v>
      </c>
      <c r="Q17" s="14">
        <f>R16</f>
        <v>0</v>
      </c>
      <c r="R17" s="14">
        <f>Q17+U17</f>
        <v>0</v>
      </c>
      <c r="S17" s="2"/>
      <c r="T17" s="30">
        <v>0</v>
      </c>
      <c r="U17" s="30">
        <v>0</v>
      </c>
      <c r="V17" s="26" t="str">
        <f t="shared" si="2"/>
        <v>B'Unit 3</v>
      </c>
      <c r="W17" s="34" t="s">
        <v>35</v>
      </c>
    </row>
    <row r="18" spans="2:23" x14ac:dyDescent="0.25">
      <c r="B18" s="35" t="s">
        <v>29</v>
      </c>
      <c r="C18" s="26" t="str">
        <f t="shared" si="1"/>
        <v>B'Unit 4</v>
      </c>
      <c r="D18" s="41">
        <v>17</v>
      </c>
      <c r="E18" s="31">
        <v>-4</v>
      </c>
      <c r="J18" s="14">
        <f>K17</f>
        <v>205</v>
      </c>
      <c r="K18" s="14">
        <f>J18+D18</f>
        <v>222</v>
      </c>
      <c r="L18" s="14">
        <f>M17</f>
        <v>25</v>
      </c>
      <c r="M18" s="14">
        <f>L18+E18</f>
        <v>21</v>
      </c>
      <c r="N18" s="2"/>
      <c r="O18" s="14">
        <f>P17</f>
        <v>0</v>
      </c>
      <c r="P18" s="14">
        <f>O18+T18</f>
        <v>0</v>
      </c>
      <c r="Q18" s="14">
        <f>R17</f>
        <v>0</v>
      </c>
      <c r="R18" s="14">
        <f>Q18+U18</f>
        <v>0</v>
      </c>
      <c r="S18" s="2"/>
      <c r="T18" s="30">
        <v>0</v>
      </c>
      <c r="U18" s="30">
        <v>0</v>
      </c>
      <c r="V18" s="26" t="str">
        <f t="shared" si="2"/>
        <v>B'Unit 4</v>
      </c>
      <c r="W18" s="34" t="s">
        <v>35</v>
      </c>
    </row>
    <row r="19" spans="2:23" x14ac:dyDescent="0.25">
      <c r="B19" s="35" t="s">
        <v>29</v>
      </c>
      <c r="C19" s="26" t="str">
        <f t="shared" si="1"/>
        <v>B'Unit 5</v>
      </c>
      <c r="D19" s="41">
        <v>45</v>
      </c>
      <c r="E19" s="31">
        <v>10</v>
      </c>
      <c r="J19" s="14">
        <f>K18</f>
        <v>222</v>
      </c>
      <c r="K19" s="14">
        <f>J19+D19</f>
        <v>267</v>
      </c>
      <c r="L19" s="14">
        <f>M18</f>
        <v>21</v>
      </c>
      <c r="M19" s="14">
        <f>L19+E19</f>
        <v>31</v>
      </c>
      <c r="N19" s="2"/>
      <c r="O19" s="14">
        <f>P18</f>
        <v>0</v>
      </c>
      <c r="P19" s="14">
        <f>O19+T19</f>
        <v>0</v>
      </c>
      <c r="Q19" s="14">
        <f>R18</f>
        <v>0</v>
      </c>
      <c r="R19" s="14">
        <f>Q19+U19</f>
        <v>0</v>
      </c>
      <c r="S19" s="2"/>
      <c r="T19" s="30">
        <v>0</v>
      </c>
      <c r="U19" s="30">
        <v>0</v>
      </c>
      <c r="V19" s="26" t="str">
        <f t="shared" si="2"/>
        <v>B'Unit 5</v>
      </c>
      <c r="W19" s="34" t="s">
        <v>35</v>
      </c>
    </row>
    <row r="20" spans="2:23" x14ac:dyDescent="0.25">
      <c r="B20" s="35" t="s">
        <v>29</v>
      </c>
      <c r="C20" s="26" t="str">
        <f t="shared" si="1"/>
        <v>B'Unit 6</v>
      </c>
      <c r="D20" s="42">
        <v>5</v>
      </c>
      <c r="E20" s="33">
        <v>7</v>
      </c>
      <c r="J20" s="14">
        <f>K19</f>
        <v>267</v>
      </c>
      <c r="K20" s="14">
        <f>J20+D20</f>
        <v>272</v>
      </c>
      <c r="L20" s="14">
        <f>M19</f>
        <v>31</v>
      </c>
      <c r="M20" s="14">
        <f>L20+E20</f>
        <v>38</v>
      </c>
      <c r="N20" s="2"/>
      <c r="O20" s="14">
        <f>P19</f>
        <v>0</v>
      </c>
      <c r="P20" s="14">
        <f>O20+T20</f>
        <v>0</v>
      </c>
      <c r="Q20" s="14">
        <f>R19</f>
        <v>0</v>
      </c>
      <c r="R20" s="14">
        <f>Q20+U20</f>
        <v>0</v>
      </c>
      <c r="S20" s="2"/>
      <c r="T20" s="32">
        <v>0</v>
      </c>
      <c r="U20" s="32">
        <v>0</v>
      </c>
      <c r="V20" s="26" t="str">
        <f t="shared" si="2"/>
        <v>B'Unit 6</v>
      </c>
      <c r="W20" s="34" t="s">
        <v>35</v>
      </c>
    </row>
    <row r="21" spans="2:23" x14ac:dyDescent="0.25">
      <c r="C21" s="3"/>
      <c r="D21" s="43"/>
      <c r="E21" s="8"/>
      <c r="N21" s="2"/>
      <c r="S21" s="2"/>
      <c r="V21" s="3"/>
    </row>
    <row r="22" spans="2:23" x14ac:dyDescent="0.25">
      <c r="B22" s="25" t="s">
        <v>29</v>
      </c>
      <c r="C22" s="6" t="str">
        <f>C12</f>
        <v>Sum</v>
      </c>
      <c r="D22" s="44">
        <f>SUM(D15:D20)</f>
        <v>272</v>
      </c>
      <c r="E22" s="7">
        <f>SUM(E15:E20)</f>
        <v>38</v>
      </c>
      <c r="J22" s="14">
        <v>0</v>
      </c>
      <c r="K22" s="14">
        <f>D22</f>
        <v>272</v>
      </c>
      <c r="L22" s="14">
        <v>0</v>
      </c>
      <c r="M22" s="14">
        <f>E22</f>
        <v>38</v>
      </c>
      <c r="N22" s="2"/>
      <c r="O22" s="14">
        <v>0</v>
      </c>
      <c r="P22" s="14">
        <f>T22</f>
        <v>0</v>
      </c>
      <c r="Q22" s="14">
        <v>0</v>
      </c>
      <c r="R22" s="14">
        <f>U22</f>
        <v>0</v>
      </c>
      <c r="S22" s="2"/>
      <c r="T22" s="7">
        <f>SUM(T15:T20)</f>
        <v>0</v>
      </c>
      <c r="U22" s="7">
        <f>SUM(U15:U20)</f>
        <v>0</v>
      </c>
      <c r="V22" s="6" t="s">
        <v>11</v>
      </c>
      <c r="W22" s="34" t="s">
        <v>35</v>
      </c>
    </row>
    <row r="24" spans="2:23" x14ac:dyDescent="0.25">
      <c r="C24" s="2" t="s">
        <v>41</v>
      </c>
      <c r="D24" s="2">
        <v>0</v>
      </c>
      <c r="E24" s="2">
        <v>0</v>
      </c>
      <c r="J24" s="14">
        <v>0</v>
      </c>
      <c r="K24" s="14">
        <f>D24</f>
        <v>0</v>
      </c>
      <c r="L24" s="14">
        <v>0</v>
      </c>
      <c r="M24" s="14">
        <f>E24</f>
        <v>0</v>
      </c>
      <c r="T24" t="s">
        <v>10</v>
      </c>
    </row>
    <row r="25" spans="2:23" x14ac:dyDescent="0.25">
      <c r="U25" s="45" t="s">
        <v>37</v>
      </c>
    </row>
    <row r="26" spans="2:23" x14ac:dyDescent="0.25">
      <c r="C26" s="16" t="s">
        <v>5</v>
      </c>
      <c r="D26" t="s">
        <v>33</v>
      </c>
      <c r="J26" s="14" t="s">
        <v>12</v>
      </c>
      <c r="N26" s="2"/>
      <c r="S26" s="2"/>
      <c r="U26" s="45" t="s">
        <v>38</v>
      </c>
    </row>
    <row r="27" spans="2:23" x14ac:dyDescent="0.25">
      <c r="C27" s="16"/>
      <c r="O27" s="20"/>
      <c r="S27" s="2"/>
    </row>
    <row r="28" spans="2:23" x14ac:dyDescent="0.25">
      <c r="B28" s="16" t="s">
        <v>34</v>
      </c>
      <c r="S28" s="2"/>
      <c r="U28" s="45" t="s">
        <v>39</v>
      </c>
    </row>
    <row r="29" spans="2:23" x14ac:dyDescent="0.25">
      <c r="B29"/>
      <c r="S29" s="2"/>
    </row>
    <row r="30" spans="2:23" x14ac:dyDescent="0.25">
      <c r="B30" s="23" t="s">
        <v>6</v>
      </c>
      <c r="E30" s="4"/>
      <c r="S30" s="2"/>
      <c r="U30" s="45" t="s">
        <v>17</v>
      </c>
    </row>
    <row r="31" spans="2:23" x14ac:dyDescent="0.25">
      <c r="B31" s="23" t="s">
        <v>7</v>
      </c>
      <c r="E31" s="4"/>
      <c r="S31" s="2"/>
    </row>
    <row r="32" spans="2:23" x14ac:dyDescent="0.25">
      <c r="B32" s="23" t="s">
        <v>8</v>
      </c>
      <c r="E32" s="4"/>
      <c r="S32" s="2"/>
    </row>
    <row r="33" spans="2:19" x14ac:dyDescent="0.25">
      <c r="B33" s="2" t="s">
        <v>13</v>
      </c>
      <c r="E33" s="4"/>
      <c r="S33" s="2"/>
    </row>
    <row r="34" spans="2:19" x14ac:dyDescent="0.25">
      <c r="B34" s="17" t="s">
        <v>9</v>
      </c>
      <c r="E34" s="4"/>
      <c r="S34" s="2"/>
    </row>
    <row r="35" spans="2:19" x14ac:dyDescent="0.25">
      <c r="B35"/>
      <c r="C35"/>
      <c r="E35" s="4"/>
      <c r="S35" s="2"/>
    </row>
    <row r="36" spans="2:19" x14ac:dyDescent="0.25">
      <c r="C36"/>
      <c r="D36" s="17"/>
      <c r="S36" s="2"/>
    </row>
    <row r="37" spans="2:19" x14ac:dyDescent="0.25">
      <c r="C37" s="18"/>
      <c r="D37" s="19"/>
      <c r="E37" s="4"/>
      <c r="S37" s="2"/>
    </row>
    <row r="38" spans="2:19" x14ac:dyDescent="0.25">
      <c r="C38" s="4"/>
      <c r="D38" s="9"/>
      <c r="E38" s="4"/>
      <c r="S38" s="2"/>
    </row>
    <row r="39" spans="2:19" x14ac:dyDescent="0.25">
      <c r="C39" s="4"/>
      <c r="D39" s="9"/>
      <c r="E39" s="4"/>
      <c r="S39" s="2"/>
    </row>
    <row r="40" spans="2:19" x14ac:dyDescent="0.25">
      <c r="C40" s="4"/>
      <c r="D40" s="9"/>
      <c r="E40" s="4"/>
      <c r="S40" s="2"/>
    </row>
    <row r="41" spans="2:19" x14ac:dyDescent="0.25">
      <c r="C41" s="4"/>
      <c r="D41" s="9"/>
      <c r="E41" s="4"/>
      <c r="S41" s="2"/>
    </row>
    <row r="42" spans="2:19" x14ac:dyDescent="0.25">
      <c r="C42" s="4"/>
      <c r="D42" s="4"/>
      <c r="E42" s="4"/>
      <c r="S42" s="2"/>
    </row>
  </sheetData>
  <mergeCells count="1">
    <mergeCell ref="J3:M3"/>
  </mergeCells>
  <hyperlinks>
    <hyperlink ref="U25" r:id="rId1" xr:uid="{87B513C3-33DC-4266-8122-56C7AEC8E05E}"/>
    <hyperlink ref="U26" r:id="rId2" xr:uid="{A054A192-C0ED-4A3B-A97D-DB33B921C55C}"/>
    <hyperlink ref="U28" r:id="rId3" xr:uid="{41A82039-C395-4085-9F85-CA79E2769EA9}"/>
    <hyperlink ref="U30" r:id="rId4" xr:uid="{CC953A91-1595-4D98-B9C2-5B6CF0F892CF}"/>
  </hyperlinks>
  <pageMargins left="0.70866141732283472" right="0.70866141732283472" top="0.74803149606299213" bottom="0.74803149606299213" header="0.31496062992125984" footer="0.31496062992125984"/>
  <pageSetup paperSize="9" scale="69" orientation="landscape" horizontalDpi="0" verticalDpi="0" r:id="rId5"/>
  <headerFooter>
    <oddFooter>&amp;L&amp;F&amp;C&amp;A&amp;R&amp;D&amp;T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ESGx-four-profiles</vt:lpstr>
    </vt:vector>
  </TitlesOfParts>
  <Manager>peter.bretscher@bengin.com</Manager>
  <Company>Ingenieurbüro für Wirtschaftsentwicklung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ESG-Profiles</dc:title>
  <dc:subject>performanceprofile</dc:subject>
  <dc:creator>Peter Bretscher</dc:creator>
  <cp:lastModifiedBy>Peter Bretscher</cp:lastModifiedBy>
  <cp:lastPrinted>2012-11-16T07:19:18Z</cp:lastPrinted>
  <dcterms:created xsi:type="dcterms:W3CDTF">2009-10-29T08:25:55Z</dcterms:created>
  <dcterms:modified xsi:type="dcterms:W3CDTF">2022-04-04T07:32:28Z</dcterms:modified>
  <cp:category>vectorprofile</cp:category>
</cp:coreProperties>
</file>